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ummary" sheetId="1" state="visible" r:id="rId1"/>
    <sheet xmlns:r="http://schemas.openxmlformats.org/officeDocument/2006/relationships" name="Campaign Breakdown" sheetId="2" state="visible" r:id="rId2"/>
    <sheet xmlns:r="http://schemas.openxmlformats.org/officeDocument/2006/relationships" name="Review Priorities" sheetId="3" state="visible" r:id="rId3"/>
    <sheet xmlns:r="http://schemas.openxmlformats.org/officeDocument/2006/relationships" name="Notes &amp; Methodology" sheetId="4" state="visible" r:id="rId4"/>
  </sheets>
  <definedNames/>
  <calcPr calcId="124519" fullCalcOnLoad="1"/>
</workbook>
</file>

<file path=xl/styles.xml><?xml version="1.0" encoding="utf-8"?>
<styleSheet xmlns="http://schemas.openxmlformats.org/spreadsheetml/2006/main">
  <numFmts count="7">
    <numFmt numFmtId="164" formatCode="+0.0%;-0.0%"/>
    <numFmt numFmtId="165" formatCode="$#,##0.00"/>
    <numFmt numFmtId="166" formatCode="+$#,##0.00;-$#,##0.00"/>
    <numFmt numFmtId="167" formatCode="+#,##0;-#,##0"/>
    <numFmt numFmtId="168" formatCode="+0.00&quot;pp&quot;;-0.00&quot;pp&quot;"/>
    <numFmt numFmtId="169" formatCode="$#,##0"/>
    <numFmt numFmtId="170" formatCode="+$#,##0;-$#,##0"/>
  </numFmts>
  <fonts count="24">
    <font>
      <name val="Calibri"/>
      <family val="2"/>
      <color theme="1"/>
      <sz val="11"/>
      <scheme val="minor"/>
    </font>
    <font>
      <name val="Calibri"/>
      <b val="1"/>
      <color rgb="0092400E"/>
      <sz val="10"/>
    </font>
    <font>
      <name val="Calibri"/>
      <b val="1"/>
      <color rgb="00FFFFFF"/>
      <sz val="14"/>
    </font>
    <font>
      <name val="Calibri"/>
      <i val="1"/>
      <color rgb="009CA3AF"/>
      <sz val="9"/>
    </font>
    <font>
      <name val="Calibri"/>
      <b val="1"/>
      <color rgb="00FFFFFF"/>
      <sz val="10"/>
    </font>
    <font>
      <name val="Calibri"/>
      <b val="1"/>
      <color rgb="00FFFFFF"/>
      <sz val="9"/>
    </font>
    <font>
      <name val="Calibri"/>
      <b val="1"/>
      <color rgb="00374151"/>
      <sz val="10"/>
    </font>
    <font>
      <name val="Calibri"/>
      <color rgb="00374151"/>
      <sz val="10"/>
    </font>
    <font>
      <name val="Calibri"/>
      <b val="1"/>
      <color rgb="009CA3AF"/>
      <sz val="13"/>
    </font>
    <font>
      <name val="Calibri"/>
      <i val="1"/>
      <color rgb="006B7280"/>
      <sz val="10"/>
    </font>
    <font>
      <name val="Calibri"/>
      <b val="1"/>
      <color rgb="00374151"/>
      <sz val="12"/>
    </font>
    <font>
      <name val="Calibri"/>
      <b val="1"/>
      <color rgb="00059669"/>
      <sz val="13"/>
    </font>
    <font>
      <name val="Calibri"/>
      <b val="1"/>
      <color rgb="00D97706"/>
      <sz val="13"/>
    </font>
    <font>
      <name val="Calibri"/>
      <b val="1"/>
      <color rgb="00D97706"/>
      <sz val="12"/>
    </font>
    <font>
      <name val="Calibri"/>
      <b val="1"/>
      <color rgb="00059669"/>
      <sz val="12"/>
    </font>
    <font>
      <name val="Calibri"/>
      <b val="1"/>
      <color rgb="007C6AF7"/>
      <sz val="10"/>
    </font>
    <font>
      <name val="Calibri"/>
      <b val="1"/>
      <color rgb="00FFFFFF"/>
      <sz val="12"/>
    </font>
    <font>
      <name val="Calibri"/>
      <b val="1"/>
      <color rgb="00991B1B"/>
      <sz val="12"/>
    </font>
    <font>
      <name val="Calibri"/>
      <color rgb="009CA3AF"/>
      <sz val="10"/>
    </font>
    <font>
      <name val="Calibri"/>
      <b val="1"/>
      <color rgb="00991B1B"/>
      <sz val="9"/>
    </font>
    <font>
      <name val="Calibri"/>
      <b val="1"/>
      <color rgb="001E1E2E"/>
      <sz val="10"/>
    </font>
    <font>
      <name val="Calibri"/>
      <b val="1"/>
      <color rgb="00D97706"/>
      <sz val="9"/>
    </font>
    <font>
      <name val="Calibri"/>
      <b val="1"/>
      <color rgb="001E40AF"/>
      <sz val="9"/>
    </font>
    <font>
      <name val="Calibri"/>
      <color rgb="006B7280"/>
      <sz val="10"/>
    </font>
  </fonts>
  <fills count="10">
    <fill>
      <patternFill/>
    </fill>
    <fill>
      <patternFill patternType="gray125"/>
    </fill>
    <fill>
      <patternFill patternType="solid">
        <fgColor rgb="00FEF3C7"/>
      </patternFill>
    </fill>
    <fill>
      <patternFill patternType="solid">
        <fgColor rgb="001E1E2E"/>
      </patternFill>
    </fill>
    <fill>
      <patternFill patternType="solid">
        <fgColor rgb="007C6AF7"/>
      </patternFill>
    </fill>
    <fill>
      <patternFill patternType="solid">
        <fgColor rgb="00FFFFFF"/>
      </patternFill>
    </fill>
    <fill>
      <patternFill patternType="solid">
        <fgColor rgb="00F9FAFB"/>
      </patternFill>
    </fill>
    <fill>
      <patternFill patternType="solid">
        <fgColor rgb="00D1FAE5"/>
      </patternFill>
    </fill>
    <fill>
      <patternFill patternType="solid">
        <fgColor rgb="00FEE2E2"/>
      </patternFill>
    </fill>
    <fill>
      <patternFill patternType="solid">
        <fgColor rgb="00DBEAFE"/>
      </patternFill>
    </fill>
  </fills>
  <borders count="6">
    <border>
      <left/>
      <right/>
      <top/>
      <bottom/>
      <diagonal/>
    </border>
    <border>
      <left style="thin">
        <color rgb="00E5E7EB"/>
      </left>
      <right style="thin">
        <color rgb="00E5E7EB"/>
      </right>
      <top style="thin">
        <color rgb="00E5E7EB"/>
      </top>
      <bottom style="thin">
        <color rgb="00E5E7EB"/>
      </bottom>
    </border>
    <border>
      <left/>
      <right/>
      <top style="thin">
        <color rgb="00E5E7EB"/>
      </top>
      <bottom/>
      <diagonal/>
    </border>
    <border>
      <left/>
      <right style="thin">
        <color rgb="00E5E7EB"/>
      </right>
      <top style="thin">
        <color rgb="00E5E7EB"/>
      </top>
      <bottom/>
      <diagonal/>
    </border>
    <border>
      <left/>
      <right/>
      <top style="thin">
        <color rgb="00E5E7EB"/>
      </top>
      <bottom style="thin">
        <color rgb="00E5E7EB"/>
      </bottom>
      <diagonal/>
    </border>
    <border>
      <left/>
      <right style="thin">
        <color rgb="00E5E7EB"/>
      </right>
      <top style="thin">
        <color rgb="00E5E7EB"/>
      </top>
      <bottom style="thin">
        <color rgb="00E5E7EB"/>
      </bottom>
      <diagonal/>
    </border>
  </borders>
  <cellStyleXfs count="1">
    <xf numFmtId="0" fontId="0" fillId="0" borderId="0"/>
  </cellStyleXfs>
  <cellXfs count="62">
    <xf numFmtId="0" fontId="0" fillId="0" borderId="0" pivotButton="0" quotePrefix="0" xfId="0"/>
    <xf numFmtId="0" fontId="1" fillId="2" borderId="0" applyAlignment="1" pivotButton="0" quotePrefix="0" xfId="0">
      <alignment horizontal="center" vertical="center" wrapText="1"/>
    </xf>
    <xf numFmtId="0" fontId="2" fillId="3" borderId="0" applyAlignment="1" pivotButton="0" quotePrefix="0" xfId="0">
      <alignment horizontal="center" vertical="center" wrapText="1"/>
    </xf>
    <xf numFmtId="0" fontId="3" fillId="3" borderId="0" applyAlignment="1" pivotButton="0" quotePrefix="0" xfId="0">
      <alignment horizontal="center" vertical="center" wrapText="1"/>
    </xf>
    <xf numFmtId="0" fontId="4" fillId="4" borderId="0" applyAlignment="1" pivotButton="0" quotePrefix="0" xfId="0">
      <alignment horizontal="center" vertical="center" wrapText="1"/>
    </xf>
    <xf numFmtId="0" fontId="5" fillId="3" borderId="1" applyAlignment="1" pivotButton="0" quotePrefix="0" xfId="0">
      <alignment horizontal="center" vertical="center" wrapText="1"/>
    </xf>
    <xf numFmtId="0" fontId="6" fillId="5" borderId="1" applyAlignment="1" pivotButton="0" quotePrefix="0" xfId="0">
      <alignment horizontal="left" vertical="center" wrapText="1"/>
    </xf>
    <xf numFmtId="169" fontId="7" fillId="5" borderId="1" applyAlignment="1" pivotButton="0" quotePrefix="0" xfId="0">
      <alignment horizontal="right" vertical="center" wrapText="1"/>
    </xf>
    <xf numFmtId="166" fontId="7" fillId="5" borderId="1" applyAlignment="1" pivotButton="0" quotePrefix="0" xfId="0">
      <alignment horizontal="right" vertical="center" wrapText="1"/>
    </xf>
    <xf numFmtId="164" fontId="7" fillId="5" borderId="1" applyAlignment="1" pivotButton="0" quotePrefix="0" xfId="0">
      <alignment horizontal="right" vertical="center" wrapText="1"/>
    </xf>
    <xf numFmtId="0" fontId="8" fillId="5" borderId="1" applyAlignment="1" pivotButton="0" quotePrefix="0" xfId="0">
      <alignment horizontal="center" vertical="center" wrapText="1"/>
    </xf>
    <xf numFmtId="0" fontId="9" fillId="5" borderId="1" applyAlignment="1" pivotButton="0" quotePrefix="0" xfId="0">
      <alignment horizontal="left" vertical="center" wrapText="1"/>
    </xf>
    <xf numFmtId="0" fontId="10" fillId="5" borderId="1" applyAlignment="1" pivotButton="0" quotePrefix="0" xfId="0">
      <alignment horizontal="center" vertical="center" wrapText="1"/>
    </xf>
    <xf numFmtId="0" fontId="6" fillId="6" borderId="1" applyAlignment="1" pivotButton="0" quotePrefix="0" xfId="0">
      <alignment horizontal="left" vertical="center" wrapText="1"/>
    </xf>
    <xf numFmtId="3" fontId="7" fillId="6" borderId="1" applyAlignment="1" pivotButton="0" quotePrefix="0" xfId="0">
      <alignment horizontal="right" vertical="center" wrapText="1"/>
    </xf>
    <xf numFmtId="167" fontId="7" fillId="6" borderId="1" applyAlignment="1" pivotButton="0" quotePrefix="0" xfId="0">
      <alignment horizontal="right" vertical="center" wrapText="1"/>
    </xf>
    <xf numFmtId="164" fontId="7" fillId="6" borderId="1" applyAlignment="1" pivotButton="0" quotePrefix="0" xfId="0">
      <alignment horizontal="right" vertical="center" wrapText="1"/>
    </xf>
    <xf numFmtId="0" fontId="11" fillId="7" borderId="1" applyAlignment="1" pivotButton="0" quotePrefix="0" xfId="0">
      <alignment horizontal="center" vertical="center" wrapText="1"/>
    </xf>
    <xf numFmtId="0" fontId="9" fillId="6" borderId="1" applyAlignment="1" pivotButton="0" quotePrefix="0" xfId="0">
      <alignment horizontal="left" vertical="center" wrapText="1"/>
    </xf>
    <xf numFmtId="0" fontId="10" fillId="6" borderId="1" applyAlignment="1" pivotButton="0" quotePrefix="0" xfId="0">
      <alignment horizontal="center" vertical="center" wrapText="1"/>
    </xf>
    <xf numFmtId="3" fontId="7" fillId="5" borderId="1" applyAlignment="1" pivotButton="0" quotePrefix="0" xfId="0">
      <alignment horizontal="right" vertical="center" wrapText="1"/>
    </xf>
    <xf numFmtId="167" fontId="7" fillId="5" borderId="1" applyAlignment="1" pivotButton="0" quotePrefix="0" xfId="0">
      <alignment horizontal="right" vertical="center" wrapText="1"/>
    </xf>
    <xf numFmtId="10" fontId="7" fillId="6" borderId="1" applyAlignment="1" pivotButton="0" quotePrefix="0" xfId="0">
      <alignment horizontal="right" vertical="center" wrapText="1"/>
    </xf>
    <xf numFmtId="168" fontId="7" fillId="6" borderId="1" applyAlignment="1" pivotButton="0" quotePrefix="0" xfId="0">
      <alignment horizontal="right" vertical="center" wrapText="1"/>
    </xf>
    <xf numFmtId="0" fontId="12" fillId="2" borderId="1" applyAlignment="1" pivotButton="0" quotePrefix="0" xfId="0">
      <alignment horizontal="center" vertical="center" wrapText="1"/>
    </xf>
    <xf numFmtId="0" fontId="13" fillId="2" borderId="1" applyAlignment="1" pivotButton="0" quotePrefix="0" xfId="0">
      <alignment horizontal="center" vertical="center" wrapText="1"/>
    </xf>
    <xf numFmtId="165" fontId="7" fillId="6" borderId="1" applyAlignment="1" pivotButton="0" quotePrefix="0" xfId="0">
      <alignment horizontal="right" vertical="center" wrapText="1"/>
    </xf>
    <xf numFmtId="166" fontId="7" fillId="6" borderId="1" applyAlignment="1" pivotButton="0" quotePrefix="0" xfId="0">
      <alignment horizontal="right" vertical="center" wrapText="1"/>
    </xf>
    <xf numFmtId="0" fontId="14" fillId="7" borderId="1" applyAlignment="1" pivotButton="0" quotePrefix="0" xfId="0">
      <alignment horizontal="center" vertical="center" wrapText="1"/>
    </xf>
    <xf numFmtId="10" fontId="7" fillId="5" borderId="1" applyAlignment="1" pivotButton="0" quotePrefix="0" xfId="0">
      <alignment horizontal="right" vertical="center" wrapText="1"/>
    </xf>
    <xf numFmtId="168" fontId="7" fillId="5" borderId="1" applyAlignment="1" pivotButton="0" quotePrefix="0" xfId="0">
      <alignment horizontal="right" vertical="center" wrapText="1"/>
    </xf>
    <xf numFmtId="0" fontId="15" fillId="5" borderId="1" applyAlignment="1" pivotButton="0" quotePrefix="0" xfId="0">
      <alignment horizontal="left" vertical="center" wrapText="1"/>
    </xf>
    <xf numFmtId="0" fontId="15" fillId="6" borderId="1" applyAlignment="1" pivotButton="0" quotePrefix="0" xfId="0">
      <alignment horizontal="left" vertical="center" wrapText="1"/>
    </xf>
    <xf numFmtId="0" fontId="16" fillId="3" borderId="0" applyAlignment="1" pivotButton="0" quotePrefix="0" xfId="0">
      <alignment horizontal="center" vertical="center" wrapText="1"/>
    </xf>
    <xf numFmtId="170" fontId="7" fillId="5" borderId="1" applyAlignment="1" pivotButton="0" quotePrefix="0" xfId="0">
      <alignment horizontal="right" vertical="center" wrapText="1"/>
    </xf>
    <xf numFmtId="165" fontId="7" fillId="5" borderId="1" applyAlignment="1" pivotButton="0" quotePrefix="0" xfId="0">
      <alignment horizontal="right" vertical="center" wrapText="1"/>
    </xf>
    <xf numFmtId="169" fontId="7" fillId="6" borderId="1" applyAlignment="1" pivotButton="0" quotePrefix="0" xfId="0">
      <alignment horizontal="right" vertical="center" wrapText="1"/>
    </xf>
    <xf numFmtId="170" fontId="7" fillId="6" borderId="1" applyAlignment="1" pivotButton="0" quotePrefix="0" xfId="0">
      <alignment horizontal="right" vertical="center" wrapText="1"/>
    </xf>
    <xf numFmtId="0" fontId="7" fillId="5" borderId="1" applyAlignment="1" pivotButton="0" quotePrefix="0" xfId="0">
      <alignment horizontal="right" vertical="center" wrapText="1"/>
    </xf>
    <xf numFmtId="0" fontId="17" fillId="8" borderId="1" applyAlignment="1" pivotButton="0" quotePrefix="0" xfId="0">
      <alignment horizontal="center" vertical="center" wrapText="1"/>
    </xf>
    <xf numFmtId="0" fontId="4" fillId="3" borderId="1" applyAlignment="1" pivotButton="0" quotePrefix="0" xfId="0">
      <alignment horizontal="left" vertical="center" wrapText="1"/>
    </xf>
    <xf numFmtId="169" fontId="4" fillId="3" borderId="1" applyAlignment="1" pivotButton="0" quotePrefix="0" xfId="0">
      <alignment horizontal="right" vertical="center" wrapText="1"/>
    </xf>
    <xf numFmtId="170" fontId="4" fillId="3" borderId="1" applyAlignment="1" pivotButton="0" quotePrefix="0" xfId="0">
      <alignment horizontal="right" vertical="center" wrapText="1"/>
    </xf>
    <xf numFmtId="3" fontId="4" fillId="3" borderId="1" applyAlignment="1" pivotButton="0" quotePrefix="0" xfId="0">
      <alignment horizontal="right" vertical="center" wrapText="1"/>
    </xf>
    <xf numFmtId="167" fontId="4" fillId="3" borderId="1" applyAlignment="1" pivotButton="0" quotePrefix="0" xfId="0">
      <alignment horizontal="right" vertical="center" wrapText="1"/>
    </xf>
    <xf numFmtId="0" fontId="18" fillId="3" borderId="1" applyAlignment="1" pivotButton="0" quotePrefix="0" xfId="0">
      <alignment horizontal="center" vertical="center" wrapText="1"/>
    </xf>
    <xf numFmtId="0" fontId="6" fillId="5" borderId="1" applyAlignment="1" pivotButton="0" quotePrefix="0" xfId="0">
      <alignment horizontal="center" vertical="center" wrapText="1"/>
    </xf>
    <xf numFmtId="0" fontId="19" fillId="8" borderId="1" applyAlignment="1" pivotButton="0" quotePrefix="0" xfId="0">
      <alignment horizontal="center" vertical="center" wrapText="1"/>
    </xf>
    <xf numFmtId="0" fontId="20" fillId="5" borderId="1" applyAlignment="1" pivotButton="0" quotePrefix="0" xfId="0">
      <alignment horizontal="left" vertical="center" wrapText="1"/>
    </xf>
    <xf numFmtId="0" fontId="7" fillId="5" borderId="1" applyAlignment="1" pivotButton="0" quotePrefix="0" xfId="0">
      <alignment horizontal="left" vertical="center" wrapText="1"/>
    </xf>
    <xf numFmtId="0" fontId="7" fillId="2" borderId="1" applyAlignment="1" pivotButton="0" quotePrefix="0" xfId="0">
      <alignment horizontal="center" vertical="center" wrapText="1"/>
    </xf>
    <xf numFmtId="0" fontId="6" fillId="6" borderId="1" applyAlignment="1" pivotButton="0" quotePrefix="0" xfId="0">
      <alignment horizontal="center" vertical="center" wrapText="1"/>
    </xf>
    <xf numFmtId="0" fontId="20" fillId="6" borderId="1" applyAlignment="1" pivotButton="0" quotePrefix="0" xfId="0">
      <alignment horizontal="left" vertical="center" wrapText="1"/>
    </xf>
    <xf numFmtId="0" fontId="7" fillId="6" borderId="1" applyAlignment="1" pivotButton="0" quotePrefix="0" xfId="0">
      <alignment horizontal="left" vertical="center" wrapText="1"/>
    </xf>
    <xf numFmtId="0" fontId="21" fillId="2" borderId="1" applyAlignment="1" pivotButton="0" quotePrefix="0" xfId="0">
      <alignment horizontal="center" vertical="center" wrapText="1"/>
    </xf>
    <xf numFmtId="0" fontId="22" fillId="9" borderId="1" applyAlignment="1" pivotButton="0" quotePrefix="0" xfId="0">
      <alignment horizontal="center" vertical="center" wrapText="1"/>
    </xf>
    <xf numFmtId="0" fontId="7" fillId="6" borderId="1" applyAlignment="1" pivotButton="0" quotePrefix="0" xfId="0">
      <alignment horizontal="center" vertical="center" wrapText="1"/>
    </xf>
    <xf numFmtId="0" fontId="5" fillId="4" borderId="1" applyAlignment="1" pivotButton="0" quotePrefix="0" xfId="0">
      <alignment horizontal="center" vertical="center" wrapText="1"/>
    </xf>
    <xf numFmtId="0" fontId="0" fillId="0" borderId="4" pivotButton="0" quotePrefix="0" xfId="0"/>
    <xf numFmtId="0" fontId="0" fillId="0" borderId="5" pivotButton="0" quotePrefix="0" xfId="0"/>
    <xf numFmtId="0" fontId="23" fillId="5" borderId="1" applyAlignment="1" pivotButton="0" quotePrefix="0" xfId="0">
      <alignment horizontal="left" vertical="center" wrapText="1"/>
    </xf>
    <xf numFmtId="0" fontId="23" fillId="6"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H20"/>
  <sheetViews>
    <sheetView workbookViewId="0">
      <selection activeCell="A1" sqref="A1"/>
    </sheetView>
  </sheetViews>
  <sheetFormatPr baseColWidth="8" defaultRowHeight="15"/>
  <cols>
    <col width="24" customWidth="1" min="1" max="1"/>
    <col width="13" customWidth="1" min="2" max="2"/>
    <col width="13" customWidth="1" min="3" max="3"/>
    <col width="14" customWidth="1" min="4" max="4"/>
    <col width="11" customWidth="1" min="5" max="5"/>
    <col width="8" customWidth="1" min="6" max="6"/>
    <col width="42" customWidth="1" min="7" max="7"/>
    <col width="7" customWidth="1" min="8" max="8"/>
  </cols>
  <sheetData>
    <row r="1" ht="20" customHeight="1">
      <c r="A1" s="1" t="inlineStr">
        <is>
          <t>⚠  SYNTHETIC DATA — FOR ILLUSTRATION ONLY. All figures, names and targets are fictional.</t>
        </is>
      </c>
    </row>
    <row r="3">
      <c r="A3" s="2" t="inlineStr">
        <is>
          <t>SAMPLE AGENCY PERFORMANCE REPORT</t>
        </is>
      </c>
    </row>
    <row r="4">
      <c r="A4" s="3" t="inlineStr">
        <is>
          <t>Period: May 2026 vs April 2026  ·  Platform: Google Ads (synthetic)  ·  Prepared by Cognifold</t>
        </is>
      </c>
    </row>
    <row r="5" ht="8" customHeight="1"/>
    <row r="6">
      <c r="A6" s="4" t="inlineStr">
        <is>
          <t>PERIOD OVERVIEW</t>
        </is>
      </c>
    </row>
    <row r="7" ht="28" customHeight="1">
      <c r="A7" s="5" t="inlineStr">
        <is>
          <t>Metric</t>
        </is>
      </c>
      <c r="B7" s="5" t="inlineStr">
        <is>
          <t>Apr 2026</t>
        </is>
      </c>
      <c r="C7" s="5" t="inlineStr">
        <is>
          <t>May 2026</t>
        </is>
      </c>
      <c r="D7" s="5" t="inlineStr">
        <is>
          <t>Change</t>
        </is>
      </c>
      <c r="E7" s="5" t="inlineStr">
        <is>
          <t>Change %</t>
        </is>
      </c>
      <c r="F7" s="5" t="inlineStr">
        <is>
          <t>Status</t>
        </is>
      </c>
      <c r="G7" s="5" t="inlineStr">
        <is>
          <t>Notes</t>
        </is>
      </c>
      <c r="H7" s="5" t="inlineStr">
        <is>
          <t>Flag</t>
        </is>
      </c>
    </row>
    <row r="8">
      <c r="A8" s="6" t="inlineStr">
        <is>
          <t>Total Spend ($)</t>
        </is>
      </c>
      <c r="B8" s="7">
        <f>'Campaign Breakdown'!B14</f>
        <v/>
      </c>
      <c r="C8" s="7">
        <f>'Campaign Breakdown'!C14</f>
        <v/>
      </c>
      <c r="D8" s="8">
        <f>C8-B8</f>
        <v/>
      </c>
      <c r="E8" s="9">
        <f>IF(B8=0,"N/A",D8/B8)</f>
        <v/>
      </c>
      <c r="F8" s="10" t="inlineStr">
        <is>
          <t>↑</t>
        </is>
      </c>
      <c r="G8" s="11" t="inlineStr">
        <is>
          <t>Spend stepped up by $3,610 (+7.5%). See Notes tab for context.</t>
        </is>
      </c>
      <c r="H8" s="12" t="inlineStr"/>
    </row>
    <row r="9">
      <c r="A9" s="13" t="inlineStr">
        <is>
          <t>Total Impressions</t>
        </is>
      </c>
      <c r="B9" s="14" t="n">
        <v>2140000</v>
      </c>
      <c r="C9" s="14" t="n">
        <v>2380000</v>
      </c>
      <c r="D9" s="15">
        <f>C9-B9</f>
        <v/>
      </c>
      <c r="E9" s="16">
        <f>IF(B9=0,"N/A",D9/B9)</f>
        <v/>
      </c>
      <c r="F9" s="17" t="inlineStr">
        <is>
          <t>↑</t>
        </is>
      </c>
      <c r="G9" s="18" t="inlineStr">
        <is>
          <t>Impression growth outpaced spend growth (+11.2% vs +7.5%).</t>
        </is>
      </c>
      <c r="H9" s="19" t="inlineStr"/>
    </row>
    <row r="10">
      <c r="A10" s="6" t="inlineStr">
        <is>
          <t>Total Clicks</t>
        </is>
      </c>
      <c r="B10" s="20" t="n">
        <v>38400</v>
      </c>
      <c r="C10" s="20" t="n">
        <v>41200</v>
      </c>
      <c r="D10" s="21">
        <f>C10-B10</f>
        <v/>
      </c>
      <c r="E10" s="9">
        <f>IF(B10=0,"N/A",D10/B10)</f>
        <v/>
      </c>
      <c r="F10" s="17" t="inlineStr">
        <is>
          <t>↑</t>
        </is>
      </c>
      <c r="G10" s="11" t="inlineStr">
        <is>
          <t>Click volume up; CTR declined slightly — see next row.</t>
        </is>
      </c>
      <c r="H10" s="12" t="inlineStr"/>
    </row>
    <row r="11">
      <c r="A11" s="13" t="inlineStr">
        <is>
          <t>Avg. CTR (%)</t>
        </is>
      </c>
      <c r="B11" s="22">
        <f>B10/B9</f>
        <v/>
      </c>
      <c r="C11" s="22">
        <f>C10/C9</f>
        <v/>
      </c>
      <c r="D11" s="23">
        <f>(C11-B11)*100</f>
        <v/>
      </c>
      <c r="E11" s="16">
        <f>IF(B11=0,"N/A",(C11-B11)/B11)</f>
        <v/>
      </c>
      <c r="F11" s="24" t="inlineStr">
        <is>
          <t>↓</t>
        </is>
      </c>
      <c r="G11" s="18" t="inlineStr">
        <is>
          <t>CTR fell from 1.79% to 1.73% (−0.06 pp). Crossed below 1.75% monitoring threshold.</t>
        </is>
      </c>
      <c r="H11" s="25" t="inlineStr">
        <is>
          <t>⚠</t>
        </is>
      </c>
    </row>
    <row r="12">
      <c r="A12" s="6" t="inlineStr">
        <is>
          <t>Total Conversions</t>
        </is>
      </c>
      <c r="B12" s="20">
        <f>'Campaign Breakdown'!E14</f>
        <v/>
      </c>
      <c r="C12" s="20">
        <f>'Campaign Breakdown'!F14</f>
        <v/>
      </c>
      <c r="D12" s="21">
        <f>C12-B12</f>
        <v/>
      </c>
      <c r="E12" s="9">
        <f>IF(B12=0,"N/A",D12/B12)</f>
        <v/>
      </c>
      <c r="F12" s="17" t="inlineStr">
        <is>
          <t>↑</t>
        </is>
      </c>
      <c r="G12" s="11" t="inlineStr">
        <is>
          <t>Higher than April. YTD comparison not available in this sample.</t>
        </is>
      </c>
      <c r="H12" s="12" t="inlineStr"/>
    </row>
    <row r="13">
      <c r="A13" s="13" t="inlineStr">
        <is>
          <t>Avg. CPA ($)</t>
        </is>
      </c>
      <c r="B13" s="26">
        <f>B8/B12</f>
        <v/>
      </c>
      <c r="C13" s="26">
        <f>C8/C12</f>
        <v/>
      </c>
      <c r="D13" s="27">
        <f>C13-B13</f>
        <v/>
      </c>
      <c r="E13" s="16">
        <f>IF(B13=0,"N/A",D13/B13)</f>
        <v/>
      </c>
      <c r="F13" s="17" t="inlineStr">
        <is>
          <t>↓</t>
        </is>
      </c>
      <c r="G13" s="18" t="inlineStr">
        <is>
          <t>Within target (&lt; $160 threshold). Apr: $154.58, May: $152.02.</t>
        </is>
      </c>
      <c r="H13" s="28" t="inlineStr">
        <is>
          <t>✓</t>
        </is>
      </c>
    </row>
    <row r="14">
      <c r="A14" s="6" t="inlineStr">
        <is>
          <t>Conv. Rate (%)</t>
        </is>
      </c>
      <c r="B14" s="29">
        <f>B12/B10</f>
        <v/>
      </c>
      <c r="C14" s="29">
        <f>C12/C10</f>
        <v/>
      </c>
      <c r="D14" s="30">
        <f>(C14-B14)*100</f>
        <v/>
      </c>
      <c r="E14" s="9">
        <f>IF(B14=0,"N/A",(C14-B14)/B14)</f>
        <v/>
      </c>
      <c r="F14" s="17" t="inlineStr">
        <is>
          <t>↑</t>
        </is>
      </c>
      <c r="G14" s="11" t="inlineStr">
        <is>
          <t>Marginal improvement (+0.02 pp: 0.81% → 0.83%).</t>
        </is>
      </c>
      <c r="H14" s="12" t="inlineStr"/>
    </row>
    <row r="15" ht="8" customHeight="1"/>
    <row r="16">
      <c r="A16" s="4" t="inlineStr">
        <is>
          <t>WRITTEN OBSERVATIONS</t>
        </is>
      </c>
    </row>
    <row r="17" ht="52" customHeight="1">
      <c r="A17" s="31" t="inlineStr">
        <is>
          <t>✓  Conversions (May)</t>
        </is>
      </c>
      <c r="B17" s="11" t="inlineStr">
        <is>
          <t>341 conversions in May — higher than April's 312. CPA at $152.02, within the synthetic &lt;$160 threshold. Note: May has 31 days vs April's 30. Conversions per day: April 10.40, May 11.00 (+5.8% on a per-day basis). YTD trend context is not available in this sample.</t>
        </is>
      </c>
    </row>
    <row r="18" ht="52" customHeight="1">
      <c r="A18" s="32" t="inlineStr">
        <is>
          <t>⚠  CTR declined below threshold</t>
        </is>
      </c>
      <c r="B18" s="18" t="inlineStr">
        <is>
          <t>Account-level CTR fell from 1.79% to 1.73% (−0.06 pp), crossing the 1.75% floor. Root cause requires ad-group-level data not in this export. Recommended next step: pull the ad-group CTR breakdown and identify the campaigns driving the decline before drawing conclusions about cause.</t>
        </is>
      </c>
    </row>
    <row r="19" ht="52" customHeight="1">
      <c r="A19" s="31" t="inlineStr">
        <is>
          <t>▲  Spend increased by $3,610 (+7.5%)</t>
        </is>
      </c>
      <c r="B19" s="11" t="inlineStr">
        <is>
          <t>Total spend rose from $48,230 to $51,840. Whether this reflects a deliberate budget increase requires checking campaign change history — not available here. Impression growth (+11.2%) outpaced spend growth, which is consistent with improved delivery efficiency, though the cause cannot be confirmed from totals alone.</t>
        </is>
      </c>
    </row>
    <row r="20" ht="52" customHeight="1">
      <c r="A20" s="32" t="inlineStr">
        <is>
          <t>⚠  Generic–KW: Zero conversions across both periods</t>
        </is>
      </c>
      <c r="B20" s="18" t="inlineStr">
        <is>
          <t>Generic–KW recorded zero conversions in April and May on $11,200 combined spend. Before drawing conclusions, verify conversion tracking is firing for this campaign, check for attribution lag, and review the search-term report. Zero recorded conversions may indicate a tracking gap. See Review Priorities tab, item 1.</t>
        </is>
      </c>
    </row>
  </sheetData>
  <mergeCells count="9">
    <mergeCell ref="A4:H4"/>
    <mergeCell ref="A3:H3"/>
    <mergeCell ref="B17:H17"/>
    <mergeCell ref="B18:H18"/>
    <mergeCell ref="A16:H16"/>
    <mergeCell ref="A1:H1"/>
    <mergeCell ref="B19:H19"/>
    <mergeCell ref="B20:H20"/>
    <mergeCell ref="A6:H6"/>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K14"/>
  <sheetViews>
    <sheetView workbookViewId="0">
      <selection activeCell="A1" sqref="A1"/>
    </sheetView>
  </sheetViews>
  <sheetFormatPr baseColWidth="8" defaultRowHeight="15"/>
  <cols>
    <col width="26" customWidth="1" min="1" max="1"/>
    <col width="12" customWidth="1" min="2" max="2"/>
    <col width="12" customWidth="1" min="3" max="3"/>
    <col width="12" customWidth="1" min="4" max="4"/>
    <col width="11" customWidth="1" min="5" max="5"/>
    <col width="11" customWidth="1" min="6" max="6"/>
    <col width="10" customWidth="1" min="7" max="7"/>
    <col width="18" customWidth="1" min="8" max="8"/>
    <col width="18" customWidth="1" min="9" max="9"/>
    <col width="14" customWidth="1" min="10" max="10"/>
    <col width="7" customWidth="1" min="11" max="11"/>
  </cols>
  <sheetData>
    <row r="1" ht="20" customHeight="1">
      <c r="A1" s="1" t="inlineStr">
        <is>
          <t>⚠  SYNTHETIC DATA — FOR ILLUSTRATION ONLY. All figures, names and targets are fictional.</t>
        </is>
      </c>
    </row>
    <row r="2">
      <c r="A2" s="33" t="inlineStr">
        <is>
          <t>Campaign Breakdown — May 2026 vs April 2026  (synthetic data)</t>
        </is>
      </c>
    </row>
    <row r="3" ht="6" customHeight="1"/>
    <row r="4" ht="28" customHeight="1">
      <c r="A4" s="5" t="inlineStr">
        <is>
          <t>Campaign</t>
        </is>
      </c>
      <c r="B4" s="5" t="inlineStr">
        <is>
          <t>Apr Spend</t>
        </is>
      </c>
      <c r="C4" s="5" t="inlineStr">
        <is>
          <t>May Spend</t>
        </is>
      </c>
      <c r="D4" s="5" t="inlineStr">
        <is>
          <t>Δ Spend</t>
        </is>
      </c>
      <c r="E4" s="5" t="inlineStr">
        <is>
          <t>Apr Conv.</t>
        </is>
      </c>
      <c r="F4" s="5" t="inlineStr">
        <is>
          <t>May Conv.</t>
        </is>
      </c>
      <c r="G4" s="5" t="inlineStr">
        <is>
          <t>Δ Conv.</t>
        </is>
      </c>
      <c r="H4" s="5" t="inlineStr">
        <is>
          <t>Apr CPA</t>
        </is>
      </c>
      <c r="I4" s="5" t="inlineStr">
        <is>
          <t>May CPA</t>
        </is>
      </c>
      <c r="J4" s="5" t="inlineStr">
        <is>
          <t>Δ CPA</t>
        </is>
      </c>
      <c r="K4" s="5" t="inlineStr">
        <is>
          <t>Flag</t>
        </is>
      </c>
    </row>
    <row r="5">
      <c r="A5" s="6" t="inlineStr">
        <is>
          <t>Brand – Exact</t>
        </is>
      </c>
      <c r="B5" s="7" t="n">
        <v>8400</v>
      </c>
      <c r="C5" s="7" t="n">
        <v>9200</v>
      </c>
      <c r="D5" s="34">
        <f>C5-B5</f>
        <v/>
      </c>
      <c r="E5" s="20" t="n">
        <v>91</v>
      </c>
      <c r="F5" s="20" t="n">
        <v>103</v>
      </c>
      <c r="G5" s="21">
        <f>F5-E5</f>
        <v/>
      </c>
      <c r="H5" s="35">
        <f>IF(E5=0,"N/A — no conversions",B5/E5)</f>
        <v/>
      </c>
      <c r="I5" s="35">
        <f>IF(F5=0,"N/A — no conversions",C5/F5)</f>
        <v/>
      </c>
      <c r="J5" s="8">
        <f>IF(OR(E5=0,F5=0),"N/A",I5-H5)</f>
        <v/>
      </c>
      <c r="K5" s="28" t="inlineStr">
        <is>
          <t>✓</t>
        </is>
      </c>
    </row>
    <row r="6">
      <c r="A6" s="13" t="inlineStr">
        <is>
          <t>Brand – BMM</t>
        </is>
      </c>
      <c r="B6" s="36" t="n">
        <v>3200</v>
      </c>
      <c r="C6" s="36" t="n">
        <v>3100</v>
      </c>
      <c r="D6" s="37">
        <f>C6-B6</f>
        <v/>
      </c>
      <c r="E6" s="14" t="n">
        <v>28</v>
      </c>
      <c r="F6" s="14" t="n">
        <v>25</v>
      </c>
      <c r="G6" s="15">
        <f>F6-E6</f>
        <v/>
      </c>
      <c r="H6" s="26">
        <f>IF(E6=0,"N/A — no conversions",B6/E6)</f>
        <v/>
      </c>
      <c r="I6" s="26">
        <f>IF(F6=0,"N/A — no conversions",C6/F6)</f>
        <v/>
      </c>
      <c r="J6" s="27">
        <f>IF(OR(E6=0,F6=0),"N/A",I6-H6)</f>
        <v/>
      </c>
      <c r="K6" s="25" t="inlineStr">
        <is>
          <t>⚠</t>
        </is>
      </c>
    </row>
    <row r="7">
      <c r="A7" s="6" t="inlineStr">
        <is>
          <t>Competitor Conquest</t>
        </is>
      </c>
      <c r="B7" s="7" t="n">
        <v>6100</v>
      </c>
      <c r="C7" s="7" t="n">
        <v>7800</v>
      </c>
      <c r="D7" s="34">
        <f>C7-B7</f>
        <v/>
      </c>
      <c r="E7" s="20" t="n">
        <v>42</v>
      </c>
      <c r="F7" s="20" t="n">
        <v>51</v>
      </c>
      <c r="G7" s="21">
        <f>F7-E7</f>
        <v/>
      </c>
      <c r="H7" s="35">
        <f>IF(E7=0,"N/A — no conversions",B7/E7)</f>
        <v/>
      </c>
      <c r="I7" s="35">
        <f>IF(F7=0,"N/A — no conversions",C7/F7)</f>
        <v/>
      </c>
      <c r="J7" s="8">
        <f>IF(OR(E7=0,F7=0),"N/A",I7-H7)</f>
        <v/>
      </c>
      <c r="K7" s="12" t="inlineStr"/>
    </row>
    <row r="8">
      <c r="A8" s="13" t="inlineStr">
        <is>
          <t>CRM-ICP Segment</t>
        </is>
      </c>
      <c r="B8" s="36" t="n">
        <v>8700</v>
      </c>
      <c r="C8" s="36" t="n">
        <v>9400</v>
      </c>
      <c r="D8" s="37">
        <f>C8-B8</f>
        <v/>
      </c>
      <c r="E8" s="14" t="n">
        <v>88</v>
      </c>
      <c r="F8" s="14" t="n">
        <v>106</v>
      </c>
      <c r="G8" s="15">
        <f>F8-E8</f>
        <v/>
      </c>
      <c r="H8" s="26">
        <f>IF(E8=0,"N/A — no conversions",B8/E8)</f>
        <v/>
      </c>
      <c r="I8" s="26">
        <f>IF(F8=0,"N/A — no conversions",C8/F8)</f>
        <v/>
      </c>
      <c r="J8" s="27">
        <f>IF(OR(E8=0,F8=0),"N/A",I8-H8)</f>
        <v/>
      </c>
      <c r="K8" s="28" t="inlineStr">
        <is>
          <t>✓</t>
        </is>
      </c>
    </row>
    <row r="9">
      <c r="A9" s="6" t="inlineStr">
        <is>
          <t>Retargeting – Site</t>
        </is>
      </c>
      <c r="B9" s="7" t="n">
        <v>4100</v>
      </c>
      <c r="C9" s="7" t="n">
        <v>3900</v>
      </c>
      <c r="D9" s="34">
        <f>C9-B9</f>
        <v/>
      </c>
      <c r="E9" s="20" t="n">
        <v>29</v>
      </c>
      <c r="F9" s="20" t="n">
        <v>28</v>
      </c>
      <c r="G9" s="21">
        <f>F9-E9</f>
        <v/>
      </c>
      <c r="H9" s="35">
        <f>IF(E9=0,"N/A — no conversions",B9/E9)</f>
        <v/>
      </c>
      <c r="I9" s="35">
        <f>IF(F9=0,"N/A — no conversions",C9/F9)</f>
        <v/>
      </c>
      <c r="J9" s="8">
        <f>IF(OR(E9=0,F9=0),"N/A",I9-H9)</f>
        <v/>
      </c>
      <c r="K9" s="12" t="inlineStr"/>
    </row>
    <row r="10">
      <c r="A10" s="13" t="inlineStr">
        <is>
          <t>Retargeting – Video</t>
        </is>
      </c>
      <c r="B10" s="36" t="n">
        <v>2200</v>
      </c>
      <c r="C10" s="36" t="n">
        <v>1900</v>
      </c>
      <c r="D10" s="37">
        <f>C10-B10</f>
        <v/>
      </c>
      <c r="E10" s="14" t="n">
        <v>11</v>
      </c>
      <c r="F10" s="14" t="n">
        <v>9</v>
      </c>
      <c r="G10" s="15">
        <f>F10-E10</f>
        <v/>
      </c>
      <c r="H10" s="26">
        <f>IF(E10=0,"N/A — no conversions",B10/E10)</f>
        <v/>
      </c>
      <c r="I10" s="26">
        <f>IF(F10=0,"N/A — no conversions",C10/F10)</f>
        <v/>
      </c>
      <c r="J10" s="27">
        <f>IF(OR(E10=0,F10=0),"N/A",I10-H10)</f>
        <v/>
      </c>
      <c r="K10" s="25" t="inlineStr">
        <is>
          <t>⚠</t>
        </is>
      </c>
    </row>
    <row r="11">
      <c r="A11" s="6" t="inlineStr">
        <is>
          <t>Display – Awareness</t>
        </is>
      </c>
      <c r="B11" s="7" t="n">
        <v>5500</v>
      </c>
      <c r="C11" s="7" t="n">
        <v>6100</v>
      </c>
      <c r="D11" s="34">
        <f>C11-B11</f>
        <v/>
      </c>
      <c r="E11" s="20" t="n">
        <v>12</v>
      </c>
      <c r="F11" s="20" t="n">
        <v>10</v>
      </c>
      <c r="G11" s="21">
        <f>F11-E11</f>
        <v/>
      </c>
      <c r="H11" s="35">
        <f>IF(E11=0,"N/A — no conversions",B11/E11)</f>
        <v/>
      </c>
      <c r="I11" s="35">
        <f>IF(F11=0,"N/A — no conversions",C11/F11)</f>
        <v/>
      </c>
      <c r="J11" s="8">
        <f>IF(OR(E11=0,F11=0),"N/A",I11-H11)</f>
        <v/>
      </c>
      <c r="K11" s="25" t="inlineStr">
        <is>
          <t>⚠</t>
        </is>
      </c>
    </row>
    <row r="12">
      <c r="A12" s="13" t="inlineStr">
        <is>
          <t>RLSA – HVA</t>
        </is>
      </c>
      <c r="B12" s="36" t="n">
        <v>4130</v>
      </c>
      <c r="C12" s="36" t="n">
        <v>5140</v>
      </c>
      <c r="D12" s="37">
        <f>C12-B12</f>
        <v/>
      </c>
      <c r="E12" s="14" t="n">
        <v>11</v>
      </c>
      <c r="F12" s="14" t="n">
        <v>9</v>
      </c>
      <c r="G12" s="15">
        <f>F12-E12</f>
        <v/>
      </c>
      <c r="H12" s="26">
        <f>IF(E12=0,"N/A — no conversions",B12/E12)</f>
        <v/>
      </c>
      <c r="I12" s="26">
        <f>IF(F12=0,"N/A — no conversions",C12/F12)</f>
        <v/>
      </c>
      <c r="J12" s="27">
        <f>IF(OR(E12=0,F12=0),"N/A",I12-H12)</f>
        <v/>
      </c>
      <c r="K12" s="25" t="inlineStr">
        <is>
          <t>⚠</t>
        </is>
      </c>
    </row>
    <row r="13">
      <c r="A13" s="6" t="inlineStr">
        <is>
          <t>Generic – KW</t>
        </is>
      </c>
      <c r="B13" s="7" t="n">
        <v>5900</v>
      </c>
      <c r="C13" s="7" t="n">
        <v>5300</v>
      </c>
      <c r="D13" s="34">
        <f>C13-B13</f>
        <v/>
      </c>
      <c r="E13" s="20" t="n">
        <v>0</v>
      </c>
      <c r="F13" s="20" t="n">
        <v>0</v>
      </c>
      <c r="G13" s="21">
        <f>F13-E13</f>
        <v/>
      </c>
      <c r="H13" s="38">
        <f>IF(E13=0,"N/A — no conversions",B13/E13)</f>
        <v/>
      </c>
      <c r="I13" s="38">
        <f>IF(F13=0,"N/A — no conversions",C13/F13)</f>
        <v/>
      </c>
      <c r="J13" s="38">
        <f>IF(OR(E13=0,F13=0),"N/A",I13-H13)</f>
        <v/>
      </c>
      <c r="K13" s="39" t="inlineStr">
        <is>
          <t>✗</t>
        </is>
      </c>
    </row>
    <row r="14" ht="20" customHeight="1">
      <c r="A14" s="40" t="inlineStr">
        <is>
          <t>TOTALS (verify vs Summary)</t>
        </is>
      </c>
      <c r="B14" s="41">
        <f>SUM(B5:B13)</f>
        <v/>
      </c>
      <c r="C14" s="41">
        <f>SUM(C5:C13)</f>
        <v/>
      </c>
      <c r="D14" s="42">
        <f>SUM(D5:D13)</f>
        <v/>
      </c>
      <c r="E14" s="43">
        <f>SUM(E5:E13)</f>
        <v/>
      </c>
      <c r="F14" s="43">
        <f>SUM(F5:F13)</f>
        <v/>
      </c>
      <c r="G14" s="44">
        <f>SUM(G5:G13)</f>
        <v/>
      </c>
      <c r="H14" s="45" t="inlineStr">
        <is>
          <t>—</t>
        </is>
      </c>
      <c r="I14" s="45" t="inlineStr">
        <is>
          <t>—</t>
        </is>
      </c>
      <c r="J14" s="45" t="inlineStr">
        <is>
          <t>—</t>
        </is>
      </c>
      <c r="K14" s="45" t="inlineStr">
        <is>
          <t>—</t>
        </is>
      </c>
    </row>
  </sheetData>
  <mergeCells count="2">
    <mergeCell ref="A2:K2"/>
    <mergeCell ref="A1:K1"/>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F10"/>
  <sheetViews>
    <sheetView workbookViewId="0">
      <selection activeCell="A1" sqref="A1"/>
    </sheetView>
  </sheetViews>
  <sheetFormatPr baseColWidth="8" defaultRowHeight="15"/>
  <cols>
    <col width="5" customWidth="1" min="1" max="1"/>
    <col width="16" customWidth="1" min="2" max="2"/>
    <col width="36" customWidth="1" min="3" max="3"/>
    <col width="36" customWidth="1" min="4" max="4"/>
    <col width="40" customWidth="1" min="5" max="5"/>
    <col width="12" customWidth="1" min="6" max="6"/>
  </cols>
  <sheetData>
    <row r="1" ht="20" customHeight="1">
      <c r="A1" s="1" t="inlineStr">
        <is>
          <t>⚠  SYNTHETIC DATA — FOR ILLUSTRATION ONLY. All figures, names and targets are fictional.</t>
        </is>
      </c>
    </row>
    <row r="2">
      <c r="A2" s="33" t="inlineStr">
        <is>
          <t>Review Priorities — Based on May 2026 Data (synthetic sample)</t>
        </is>
      </c>
    </row>
    <row r="3" ht="6" customHeight="1"/>
    <row r="4" ht="32" customHeight="1">
      <c r="A4" s="5" t="inlineStr">
        <is>
          <t>#</t>
        </is>
      </c>
      <c r="B4" s="5" t="inlineStr">
        <is>
          <t>Priority</t>
        </is>
      </c>
      <c r="C4" s="5" t="inlineStr">
        <is>
          <t>Observation / Question</t>
        </is>
      </c>
      <c r="D4" s="5" t="inlineStr">
        <is>
          <t>Supporting evidence</t>
        </is>
      </c>
      <c r="E4" s="5" t="inlineStr">
        <is>
          <t>Suggested next step</t>
        </is>
      </c>
      <c r="F4" s="5" t="inlineStr">
        <is>
          <t>Status</t>
        </is>
      </c>
    </row>
    <row r="5" ht="72" customHeight="1">
      <c r="A5" s="46" t="n">
        <v>1</v>
      </c>
      <c r="B5" s="47" t="inlineStr">
        <is>
          <t>P1 — Urgent</t>
        </is>
      </c>
      <c r="C5" s="48" t="inlineStr">
        <is>
          <t>Generic–KW: zero conversions in both periods on $11,200 combined spend.</t>
        </is>
      </c>
      <c r="D5" s="11" t="inlineStr">
        <is>
          <t>Zero recorded conversions in both periods — April ($5,900 spend) and May ($5,300 spend). Conversion tracking may not be firing, or attribution lag may apply. Cannot conclude zero performance without first verifying tracking.</t>
        </is>
      </c>
      <c r="E5" s="49" t="inlineStr">
        <is>
          <t>1. Verify conversion tag is firing correctly for this campaign. 2. Review search-term report for conversion intent and attribution lag. 3. Assess campaign objectives and audience targeting before deciding whether to pause.</t>
        </is>
      </c>
      <c r="F5" s="50" t="inlineStr">
        <is>
          <t>To review</t>
        </is>
      </c>
    </row>
    <row r="6" ht="72" customHeight="1">
      <c r="A6" s="51" t="n">
        <v>2</v>
      </c>
      <c r="B6" s="47" t="inlineStr">
        <is>
          <t>P1 — Urgent</t>
        </is>
      </c>
      <c r="C6" s="52" t="inlineStr">
        <is>
          <t>CTR declined from 1.79% to 1.73% (−0.06 pp), crossing the 1.75% monitoring threshold.</t>
        </is>
      </c>
      <c r="D6" s="18" t="inlineStr">
        <is>
          <t>Account-level CTR (Clicks ÷ Impressions). Campaign- and ad-group-level data needed to identify which campaigns are driving the decline.</t>
        </is>
      </c>
      <c r="E6" s="53" t="inlineStr">
        <is>
          <t>Pull ad-group-level CTR breakdown. Identify the specific campaigns contributing most to the decline. Review ad copy and Quality Scores on those campaigns before attributing the change to a single cause.</t>
        </is>
      </c>
      <c r="F6" s="50" t="inlineStr">
        <is>
          <t>To review</t>
        </is>
      </c>
    </row>
    <row r="7" ht="72" customHeight="1">
      <c r="A7" s="46" t="n">
        <v>3</v>
      </c>
      <c r="B7" s="47" t="inlineStr">
        <is>
          <t>P1 — Urgent</t>
        </is>
      </c>
      <c r="C7" s="48" t="inlineStr">
        <is>
          <t>Brand–BMM CPA rose from $114 to $124 (+8.5%), conversions fell from 28 to 25.</t>
        </is>
      </c>
      <c r="D7" s="11" t="inlineStr">
        <is>
          <t>Small volume — 3-conversion difference. Normal variance cannot be ruled out. Impression share, average CPC, and Quality Score data not in this export.</t>
        </is>
      </c>
      <c r="E7" s="49" t="inlineStr">
        <is>
          <t>Pull average CPC and impression share for Brand–BMM. Also check Quality Score history. Rising CPA can result from higher CPC, lower conversion rate, or ordinary variation — review all three before drawing a conclusion.</t>
        </is>
      </c>
      <c r="F7" s="50" t="inlineStr">
        <is>
          <t>To review</t>
        </is>
      </c>
    </row>
    <row r="8" ht="72" customHeight="1">
      <c r="A8" s="51" t="n">
        <v>4</v>
      </c>
      <c r="B8" s="54" t="inlineStr">
        <is>
          <t>P2 — This month</t>
        </is>
      </c>
      <c r="C8" s="52" t="inlineStr">
        <is>
          <t>Display–Awareness ($610 CPA) and Retargeting–Video ($211 CPA) are running substantially above the account average ($152).</t>
        </is>
      </c>
      <c r="D8" s="18" t="inlineStr">
        <is>
          <t>Display–Awareness: May spend $6,100, conversions 10. Retargeting–Video: May spend $1,900, conversions 9. Combined May spend: $8,000.</t>
        </is>
      </c>
      <c r="E8" s="53" t="inlineStr">
        <is>
          <t>Clarify whether conversions as defined are the right KPI for these campaign types — awareness and video campaigns often have different objectives. If conversions are the agreed metric, review creative, audience overlap, and frequency caps before deciding on budget changes.</t>
        </is>
      </c>
      <c r="F8" s="50" t="inlineStr">
        <is>
          <t>To review</t>
        </is>
      </c>
    </row>
    <row r="9" ht="72" customHeight="1">
      <c r="A9" s="46" t="n">
        <v>5</v>
      </c>
      <c r="B9" s="54" t="inlineStr">
        <is>
          <t>P2 — This month</t>
        </is>
      </c>
      <c r="C9" s="48" t="inlineStr">
        <is>
          <t>CRM-ICP Segment delivered 31% of May conversions on 18% of spend (CPA $88.68).</t>
        </is>
      </c>
      <c r="D9" s="11" t="inlineStr">
        <is>
          <t>May spend: $9,400. May conversions: 106. CPA = $9,400 ÷ 106 = $88.68. Lowest CPA of any campaign with meaningful volume.</t>
        </is>
      </c>
      <c r="E9" s="49" t="inlineStr">
        <is>
          <t>Assess whether budget headroom exists to increase allocation. Incremental performance at higher spend is unknown — if testing, increase in stages and monitor CPA for diminishing returns.</t>
        </is>
      </c>
      <c r="F9" s="50" t="inlineStr">
        <is>
          <t>To review</t>
        </is>
      </c>
    </row>
    <row r="10" ht="72" customHeight="1">
      <c r="A10" s="51" t="n">
        <v>6</v>
      </c>
      <c r="B10" s="55" t="inlineStr">
        <is>
          <t>P3 — Next cycle</t>
        </is>
      </c>
      <c r="C10" s="52" t="inlineStr">
        <is>
          <t>RLSA–HVA: CPA rose from $375.45 to $571 and conversions fell from 11 to 9.</t>
        </is>
      </c>
      <c r="D10" s="18" t="inlineStr">
        <is>
          <t>Apr CPA: $4,130 ÷ 11 = $375.45. May CPA: $5,140 ÷ 9 = $571.11. Small volume — results at this level are subject to high variance. Audience definition and bid strategy not visible in this export.</t>
        </is>
      </c>
      <c r="E10" s="53" t="inlineStr">
        <is>
          <t>Review audience size (minimum membership threshold), bid strategy, and audience overlap with other RLSA or remarketing lists before the next cycle.</t>
        </is>
      </c>
      <c r="F10" s="56" t="inlineStr">
        <is>
          <t>Backlog</t>
        </is>
      </c>
    </row>
  </sheetData>
  <mergeCells count="2">
    <mergeCell ref="A2:F2"/>
    <mergeCell ref="A1:F1"/>
  </mergeCell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D14"/>
  <sheetViews>
    <sheetView workbookViewId="0">
      <selection activeCell="A1" sqref="A1"/>
    </sheetView>
  </sheetViews>
  <sheetFormatPr baseColWidth="8" defaultRowHeight="15"/>
  <cols>
    <col width="26" customWidth="1" min="1" max="1"/>
    <col width="38" customWidth="1" min="2" max="2"/>
    <col width="38" customWidth="1" min="3" max="3"/>
    <col width="38" customWidth="1" min="4" max="4"/>
  </cols>
  <sheetData>
    <row r="1" ht="20" customHeight="1">
      <c r="A1" s="1" t="inlineStr">
        <is>
          <t>⚠  SYNTHETIC DATA — FOR ILLUSTRATION ONLY. All figures, names and targets are fictional.</t>
        </is>
      </c>
    </row>
    <row r="2">
      <c r="A2" s="33" t="inlineStr">
        <is>
          <t>Notes &amp; Methodology — Read before interpreting figures</t>
        </is>
      </c>
    </row>
    <row r="3" ht="6" customHeight="1"/>
    <row r="4">
      <c r="A4" s="57" t="inlineStr">
        <is>
          <t>Topic</t>
        </is>
      </c>
      <c r="B4" s="57" t="inlineStr">
        <is>
          <t>Detail</t>
        </is>
      </c>
      <c r="C4" s="58" t="n"/>
      <c r="D4" s="59" t="n"/>
    </row>
    <row r="5" ht="58" customHeight="1">
      <c r="A5" s="31" t="inlineStr">
        <is>
          <t>Data source</t>
        </is>
      </c>
      <c r="B5" s="60" t="inlineStr">
        <is>
          <t>Synthetic export generated for illustration purposes. In a real report, this field would state: platform name, account ID, export date and time, and the account manager who produced the export.</t>
        </is>
      </c>
    </row>
    <row r="6" ht="58" customHeight="1">
      <c r="A6" s="32" t="inlineStr">
        <is>
          <t>What counts as a conversion</t>
        </is>
      </c>
      <c r="B6" s="61" t="inlineStr">
        <is>
          <t>In this sample: a 'conversion' is assumed to be a form submission (synthetic definition). In a real report, the conversion action name(s), their category, and their counting method (every / once per click) would be stated here and agreed with the agency before reporting begins.</t>
        </is>
      </c>
    </row>
    <row r="7" ht="58" customHeight="1">
      <c r="A7" s="31" t="inlineStr">
        <is>
          <t>Attribution model</t>
        </is>
      </c>
      <c r="B7" s="60" t="inlineStr">
        <is>
          <t>A last-click attribution model is assumed (synthetic). In a real report, the attribution model in use would be stated explicitly. Changing attribution model mid-engagement makes period comparisons unreliable.</t>
        </is>
      </c>
    </row>
    <row r="8" ht="58" customHeight="1">
      <c r="A8" s="32" t="inlineStr">
        <is>
          <t>Period lengths</t>
        </is>
      </c>
      <c r="B8" s="61" t="inlineStr">
        <is>
          <t>April: 30 days. May: 31 days (+3.3%). Account-level conversions increased 9.3% month-over-month. On a per-day basis, conversions increased approximately 5.8% (April: 312 ÷ 30 = 10.40/day; May: 341 ÷ 31 = 11.00/day). Per-day figures give a more like-for-like comparison than monthly totals alone.</t>
        </is>
      </c>
    </row>
    <row r="9" ht="58" customHeight="1">
      <c r="A9" s="31" t="inlineStr">
        <is>
          <t>How metrics are calculated</t>
        </is>
      </c>
      <c r="B9" s="60" t="inlineStr">
        <is>
          <t>CPA = Total Spend ÷ Total Conversions (formula-driven in this workbook). CTR = Total Clicks ÷ Total Impressions (formula-driven). Conv. Rate = Total Conversions ÷ Total Clicks (formula-driven). Rate-metric changes (D column) are expressed in percentage points (pp) and use the formula (May rate − Apr rate) × 100. The Totals row in Campaign Breakdown reconciles with Summary spend and conversion totals.</t>
        </is>
      </c>
    </row>
    <row r="10" ht="58" customHeight="1">
      <c r="A10" s="32" t="inlineStr">
        <is>
          <t>ROAS</t>
        </is>
      </c>
      <c r="B10" s="61" t="inlineStr">
        <is>
          <t>ROAS is not included in this report. It requires conversion value data (revenue or lead value per conversion) that is not available in this export. If conversion values are tracked, ROAS = Total Conversion Value ÷ Total Spend. The revenue or lead value assumption used must be stated explicitly.</t>
        </is>
      </c>
    </row>
    <row r="11" ht="58" customHeight="1">
      <c r="A11" s="31" t="inlineStr">
        <is>
          <t>Performance targets</t>
        </is>
      </c>
      <c r="B11" s="60" t="inlineStr">
        <is>
          <t>Targets referenced in this sample (CPA &lt; $160, CTR ≥ 1.75%) are synthetic assumptions for illustration only. In a real engagement, targets are agreed with the agency before the first reporting cycle and documented here.</t>
        </is>
      </c>
    </row>
    <row r="12" ht="58" customHeight="1">
      <c r="A12" s="32" t="inlineStr">
        <is>
          <t>Terminology</t>
        </is>
      </c>
      <c r="B12" s="61" t="inlineStr">
        <is>
          <t>This workbook uses 'campaigns' consistently throughout. References to 'ad groups' or 'line items' would require ad-group-level data not present in this account-level export.</t>
        </is>
      </c>
    </row>
    <row r="13" ht="58" customHeight="1">
      <c r="A13" s="31" t="inlineStr">
        <is>
          <t>Variance and causation</t>
        </is>
      </c>
      <c r="B13" s="60" t="inlineStr">
        <is>
          <t>Period-over-period changes described in this report are observations, not conclusions. Establishing a cause (e.g. a budget change, a creative test, a seasonality effect) requires additional data: campaign change history, search-term reports, auction insights, or a longer time series. This report flags what changed; explaining why is a separate analytical step.</t>
        </is>
      </c>
    </row>
    <row r="14" ht="58" customHeight="1">
      <c r="A14" s="32" t="inlineStr">
        <is>
          <t>Pre-calculated values</t>
        </is>
      </c>
      <c r="B14" s="61" t="inlineStr">
        <is>
          <t>This workbook uses Excel formulas throughout. Some previewers (macOS Quick Look, email clients) display formula cells as blank until a spreadsheet application recalculates and saves the file. If you see blank cells in numeric columns, open the file in Excel or Google Sheets, trigger recalculation (Ctrl+Alt+F9 in Excel, or File &gt; Save), and resave before sharing.</t>
        </is>
      </c>
    </row>
  </sheetData>
  <mergeCells count="13">
    <mergeCell ref="B10:D10"/>
    <mergeCell ref="A1:D1"/>
    <mergeCell ref="B11:D11"/>
    <mergeCell ref="B5:D5"/>
    <mergeCell ref="B14:D14"/>
    <mergeCell ref="B8:D8"/>
    <mergeCell ref="B4:D4"/>
    <mergeCell ref="B9:D9"/>
    <mergeCell ref="B13:D13"/>
    <mergeCell ref="A2:D2"/>
    <mergeCell ref="B12:D12"/>
    <mergeCell ref="B7:D7"/>
    <mergeCell ref="B6:D6"/>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2026-09-11T20:31:22Z</dcterms:created>
  <dcterms:modified xmlns:dcterms="http://purl.org/dc/terms/" xmlns:xsi="http://www.w3.org/2001/XMLSchema-instance" xsi:type="dcterms:W3CDTF">2026-09-11T20:31:22Z</dcterms:modified>
</cp:coreProperties>
</file>